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mle\OneDrive\Escritorio\IMMUJERES\2025\Reportes\cta publica\03\"/>
    </mc:Choice>
  </mc:AlternateContent>
  <xr:revisionPtr revIDLastSave="0" documentId="13_ncr:1_{39030577-E20B-4B09-8036-07E1DBA3C89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2" l="1"/>
  <c r="B19" i="2"/>
  <c r="B14" i="2"/>
  <c r="B58" i="2"/>
  <c r="B63" i="2" l="1"/>
  <c r="B4" i="2" l="1"/>
  <c r="B16" i="2"/>
  <c r="B36" i="2"/>
  <c r="B41" i="2"/>
  <c r="B54" i="2"/>
  <c r="B45" i="2" l="1"/>
  <c r="B33" i="2"/>
  <c r="B48" i="2"/>
  <c r="B59" i="2" s="1"/>
  <c r="C54" i="2" l="1"/>
  <c r="C48" i="2"/>
  <c r="C41" i="2"/>
  <c r="C36" i="2"/>
  <c r="C45" i="2" s="1"/>
  <c r="C16" i="2"/>
  <c r="C4" i="2"/>
  <c r="C33" i="2" s="1"/>
  <c r="C59" i="2" l="1"/>
  <c r="C61" i="2" s="1"/>
  <c r="C65" i="2" s="1"/>
  <c r="B61" i="2" l="1"/>
  <c r="B65" i="2" l="1"/>
</calcChain>
</file>

<file path=xl/sharedStrings.xml><?xml version="1.0" encoding="utf-8"?>
<sst xmlns="http://schemas.openxmlformats.org/spreadsheetml/2006/main" count="60" uniqueCount="52">
  <si>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</si>
  <si>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</si>
  <si>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</si>
  <si>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</si>
  <si>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</si>
  <si>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</si>
  <si>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</si>
  <si>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</si>
  <si>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</si>
  <si>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</si>
  <si>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</si>
  <si>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</si>
  <si>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</si>
  <si>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</si>
  <si>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</si>
  <si>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</si>
  <si>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</si>
  <si>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</si>
  <si>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</si>
  <si>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</si>
  <si>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</si>
  <si>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</si>
  <si>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</si>
  <si>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</si>
  <si>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</si>
  <si>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</si>
  <si>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</si>
  <si>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</si>
  <si>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</si>
  <si>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</si>
  <si>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</si>
  <si>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</si>
  <si>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</si>
  <si>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</si>
  <si>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</si>
  <si>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</si>
  <si>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</si>
  <si>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</si>
  <si>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</si>
  <si>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</si>
  <si>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</si>
  <si>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</si>
  <si>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</si>
  <si>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</si>
  <si>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</si>
  <si>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</si>
  <si>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</si>
  <si>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</si>
  <si>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</si>
  <si>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"ENCARGADO DE CUENTA PUBLICA
PRIEGO ESPARZA JOSÉ GERARDO"</t>
  </si>
  <si>
    <t>"DIRECTORA ADMINISTRATIVA
CLAUDIA ANGÉLICA DURAN HERNÁNDEZ"</t>
  </si>
  <si>
    <t>Instituto Municipal de las Mujeres
Estado de Flujos de Efectivo
Del 01/01/2025 al 30/09/2025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</si>
</sst>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 indent="3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6" fillId="0" borderId="0" xfId="0" applyFont="1" applyAlignment="1">
      <alignment vertical="top" wrapText="1"/>
    </xf>
    <xf numFmtId="43" fontId="3" fillId="0" borderId="0" xfId="16" applyFont="1" applyProtection="1">
      <protection locked="0"/>
    </xf>
    <xf numFmtId="43" fontId="3" fillId="0" borderId="0" xfId="8" applyNumberFormat="1" applyFont="1" applyProtection="1">
      <protection locked="0"/>
    </xf>
    <xf numFmtId="4" fontId="3" fillId="0" borderId="0" xfId="8" applyNumberFormat="1" applyFont="1" applyProtection="1"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4" fontId="6" fillId="0" borderId="0" xfId="0" applyNumberFormat="1" applyFont="1" applyAlignment="1">
      <alignment horizontal="center" vertical="top" wrapText="1"/>
    </xf>
    <xf numFmtId="0" fontId="0" fillId="0" borderId="0" xfId="0"/>
  </cellXfs>
  <cellStyles count="17">
    <cellStyle name="Euro" xfId="1" xr:uid="{00000000-0005-0000-0000-000000000000}"/>
    <cellStyle name="Millares" xfId="16" builtinId="3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71</xdr:row>
      <xdr:rowOff>0</xdr:rowOff>
    </xdr:from>
    <xdr:to>
      <xdr:col>0</xdr:col>
      <xdr:colOff>2714625</xdr:colOff>
      <xdr:row>71</xdr:row>
      <xdr:rowOff>9525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DC6330D0-1BBE-DA12-A562-169E1C0687A5}"/>
            </a:ext>
          </a:extLst>
        </xdr:cNvPr>
        <xdr:cNvCxnSpPr/>
      </xdr:nvCxnSpPr>
      <xdr:spPr>
        <a:xfrm>
          <a:off x="47625" y="10306050"/>
          <a:ext cx="26670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70</xdr:row>
      <xdr:rowOff>114300</xdr:rowOff>
    </xdr:from>
    <xdr:to>
      <xdr:col>2</xdr:col>
      <xdr:colOff>1274445</xdr:colOff>
      <xdr:row>70</xdr:row>
      <xdr:rowOff>131445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5CD6E2CB-F342-431A-AFE3-62070AE5DA78}"/>
            </a:ext>
          </a:extLst>
        </xdr:cNvPr>
        <xdr:cNvCxnSpPr/>
      </xdr:nvCxnSpPr>
      <xdr:spPr>
        <a:xfrm>
          <a:off x="4848225" y="10287000"/>
          <a:ext cx="2655570" cy="1714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J72"/>
  <sheetViews>
    <sheetView tabSelected="1" zoomScaleNormal="100" workbookViewId="0">
      <selection activeCell="J9" sqref="J9"/>
    </sheetView>
  </sheetViews>
  <sheetFormatPr baseColWidth="10" defaultColWidth="12" defaultRowHeight="10.199999999999999" x14ac:dyDescent="0.2"/>
  <cols>
    <col min="1" max="1" width="90.85546875" style="1" customWidth="1"/>
    <col min="2" max="3" width="25.85546875" style="1" customWidth="1"/>
    <col min="4" max="4" width="12" style="1"/>
    <col min="5" max="5" width="15.140625" style="16" customWidth="1"/>
    <col min="6" max="6" width="14.7109375" style="1" customWidth="1"/>
    <col min="7" max="7" width="13.85546875" style="1" customWidth="1"/>
    <col min="8" max="8" width="13.85546875" style="1" bestFit="1" customWidth="1"/>
    <col min="9" max="16384" width="12" style="1"/>
  </cols>
  <sheetData>
    <row r="1" spans="1:7" ht="45" customHeight="1" x14ac:dyDescent="0.2">
      <c r="A1" s="19" t="s">
        <v>51</v>
      </c>
      <c r="B1" s="20"/>
      <c r="C1" s="21"/>
    </row>
    <row r="2" spans="1:7" ht="15" customHeight="1" x14ac:dyDescent="0.2">
      <c r="A2" s="3" t="s">
        <v>0</v>
      </c>
      <c r="B2" s="2">
        <v>2025</v>
      </c>
      <c r="C2" s="2">
        <v>2024</v>
      </c>
    </row>
    <row r="3" spans="1:7" ht="11.25" customHeight="1" x14ac:dyDescent="0.2">
      <c r="A3" s="4" t="s">
        <v>1</v>
      </c>
      <c r="B3" s="5"/>
      <c r="C3" s="5"/>
    </row>
    <row r="4" spans="1:7" ht="11.25" customHeight="1" x14ac:dyDescent="0.2">
      <c r="A4" s="6" t="s">
        <v>2</v>
      </c>
      <c r="B4" s="7">
        <f t="shared" ref="B4:C4" si="0">SUM(B5:B14)</f>
        <v>54416084.910000004</v>
      </c>
      <c r="C4" s="7">
        <f t="shared" si="0"/>
        <v>61509374.226867743</v>
      </c>
    </row>
    <row r="5" spans="1:7" ht="11.25" customHeight="1" x14ac:dyDescent="0.2">
      <c r="A5" s="8" t="s">
        <v>3</v>
      </c>
      <c r="B5" s="9">
        <v>0</v>
      </c>
      <c r="C5" s="9">
        <v>0</v>
      </c>
    </row>
    <row r="6" spans="1:7" ht="11.25" customHeight="1" x14ac:dyDescent="0.2">
      <c r="A6" s="8" t="s">
        <v>4</v>
      </c>
      <c r="B6" s="9">
        <v>0</v>
      </c>
      <c r="C6" s="9">
        <v>0</v>
      </c>
    </row>
    <row r="7" spans="1:7" ht="11.25" customHeight="1" x14ac:dyDescent="0.2">
      <c r="A7" s="8" t="s">
        <v>5</v>
      </c>
      <c r="B7" s="9">
        <v>0</v>
      </c>
      <c r="C7" s="9">
        <v>0</v>
      </c>
    </row>
    <row r="8" spans="1:7" ht="11.25" customHeight="1" x14ac:dyDescent="0.2">
      <c r="A8" s="8" t="s">
        <v>6</v>
      </c>
      <c r="B8" s="9">
        <v>0</v>
      </c>
      <c r="C8" s="9">
        <v>0</v>
      </c>
    </row>
    <row r="9" spans="1:7" ht="11.25" customHeight="1" x14ac:dyDescent="0.2">
      <c r="A9" s="8" t="s">
        <v>7</v>
      </c>
      <c r="B9" s="9">
        <v>0</v>
      </c>
      <c r="C9" s="9">
        <v>0</v>
      </c>
    </row>
    <row r="10" spans="1:7" ht="11.25" customHeight="1" x14ac:dyDescent="0.2">
      <c r="A10" s="8" t="s">
        <v>8</v>
      </c>
      <c r="B10" s="9">
        <v>0</v>
      </c>
      <c r="C10" s="9">
        <v>0</v>
      </c>
    </row>
    <row r="11" spans="1:7" ht="11.25" customHeight="1" x14ac:dyDescent="0.2">
      <c r="A11" s="8" t="s">
        <v>9</v>
      </c>
      <c r="B11" s="9">
        <v>0</v>
      </c>
      <c r="C11" s="9">
        <v>0</v>
      </c>
    </row>
    <row r="12" spans="1:7" ht="20.399999999999999" x14ac:dyDescent="0.2">
      <c r="A12" s="8" t="s">
        <v>10</v>
      </c>
      <c r="B12" s="9">
        <v>0</v>
      </c>
      <c r="C12" s="9">
        <v>0</v>
      </c>
    </row>
    <row r="13" spans="1:7" ht="11.25" customHeight="1" x14ac:dyDescent="0.2">
      <c r="A13" s="8" t="s">
        <v>11</v>
      </c>
      <c r="B13" s="9">
        <v>54161843.950000003</v>
      </c>
      <c r="C13" s="9">
        <v>60988422.746867746</v>
      </c>
      <c r="G13" s="18"/>
    </row>
    <row r="14" spans="1:7" ht="11.25" customHeight="1" x14ac:dyDescent="0.2">
      <c r="A14" s="8" t="s">
        <v>12</v>
      </c>
      <c r="B14" s="9">
        <f>230802.95+23438.01</f>
        <v>254240.96000000002</v>
      </c>
      <c r="C14" s="9">
        <v>520951.48000000004</v>
      </c>
    </row>
    <row r="15" spans="1:7" ht="11.25" customHeight="1" x14ac:dyDescent="0.2">
      <c r="A15" s="10"/>
      <c r="B15" s="5"/>
      <c r="C15" s="5"/>
    </row>
    <row r="16" spans="1:7" ht="11.25" customHeight="1" x14ac:dyDescent="0.2">
      <c r="A16" s="6" t="s">
        <v>13</v>
      </c>
      <c r="B16" s="7">
        <f t="shared" ref="B16" si="1">+SUM(B17:B23)</f>
        <v>35718070.989999995</v>
      </c>
      <c r="C16" s="7">
        <f t="shared" ref="C16" si="2">+SUM(C17:C23)</f>
        <v>47453856.030000001</v>
      </c>
    </row>
    <row r="17" spans="1:10" ht="11.25" customHeight="1" x14ac:dyDescent="0.2">
      <c r="A17" s="8" t="s">
        <v>14</v>
      </c>
      <c r="B17" s="9">
        <v>23162635.359999999</v>
      </c>
      <c r="C17" s="9">
        <v>31729964.289999999</v>
      </c>
      <c r="F17" s="17"/>
      <c r="G17" s="17"/>
      <c r="H17" s="17"/>
      <c r="J17" s="17"/>
    </row>
    <row r="18" spans="1:10" ht="11.25" customHeight="1" x14ac:dyDescent="0.2">
      <c r="A18" s="8" t="s">
        <v>15</v>
      </c>
      <c r="B18" s="9">
        <v>666022.13</v>
      </c>
      <c r="C18" s="9">
        <v>811892.09</v>
      </c>
      <c r="F18" s="17"/>
    </row>
    <row r="19" spans="1:10" ht="11.25" customHeight="1" x14ac:dyDescent="0.2">
      <c r="A19" s="8" t="s">
        <v>16</v>
      </c>
      <c r="B19" s="9">
        <f>6976156.19+1951.13</f>
        <v>6978107.3200000003</v>
      </c>
      <c r="C19" s="9">
        <v>8646445.9399999995</v>
      </c>
      <c r="F19" s="17"/>
      <c r="G19" s="17"/>
      <c r="H19" s="17"/>
    </row>
    <row r="20" spans="1:10" ht="11.25" customHeight="1" x14ac:dyDescent="0.2">
      <c r="A20" s="8" t="s">
        <v>17</v>
      </c>
      <c r="B20" s="9">
        <v>0</v>
      </c>
      <c r="C20" s="9">
        <v>0</v>
      </c>
    </row>
    <row r="21" spans="1:10" ht="11.25" customHeight="1" x14ac:dyDescent="0.2">
      <c r="A21" s="8" t="s">
        <v>18</v>
      </c>
      <c r="B21" s="9">
        <v>0</v>
      </c>
      <c r="C21" s="9">
        <v>0</v>
      </c>
    </row>
    <row r="22" spans="1:10" ht="11.25" customHeight="1" x14ac:dyDescent="0.2">
      <c r="A22" s="8" t="s">
        <v>19</v>
      </c>
      <c r="B22" s="9">
        <v>0</v>
      </c>
      <c r="C22" s="9">
        <v>0</v>
      </c>
    </row>
    <row r="23" spans="1:10" ht="11.25" customHeight="1" x14ac:dyDescent="0.2">
      <c r="A23" s="8" t="s">
        <v>20</v>
      </c>
      <c r="B23" s="9">
        <f>4913257.31-1951.13</f>
        <v>4911306.18</v>
      </c>
      <c r="C23" s="9">
        <v>6265553.71</v>
      </c>
      <c r="F23" s="17"/>
    </row>
    <row r="24" spans="1:10" ht="11.25" customHeight="1" x14ac:dyDescent="0.2">
      <c r="A24" s="8" t="s">
        <v>21</v>
      </c>
      <c r="B24" s="9">
        <v>0</v>
      </c>
      <c r="C24" s="9">
        <v>0</v>
      </c>
    </row>
    <row r="25" spans="1:10" ht="11.25" customHeight="1" x14ac:dyDescent="0.2">
      <c r="A25" s="8" t="s">
        <v>22</v>
      </c>
      <c r="B25" s="9">
        <v>0</v>
      </c>
      <c r="C25" s="9">
        <v>0</v>
      </c>
    </row>
    <row r="26" spans="1:10" ht="11.25" customHeight="1" x14ac:dyDescent="0.2">
      <c r="A26" s="8" t="s">
        <v>23</v>
      </c>
      <c r="B26" s="9">
        <v>0</v>
      </c>
      <c r="C26" s="9">
        <v>0</v>
      </c>
    </row>
    <row r="27" spans="1:10" ht="11.25" customHeight="1" x14ac:dyDescent="0.2">
      <c r="A27" s="8" t="s">
        <v>24</v>
      </c>
      <c r="B27" s="9">
        <v>0</v>
      </c>
      <c r="C27" s="9">
        <v>0</v>
      </c>
    </row>
    <row r="28" spans="1:10" ht="11.25" customHeight="1" x14ac:dyDescent="0.2">
      <c r="A28" s="8" t="s">
        <v>25</v>
      </c>
      <c r="B28" s="9">
        <v>0</v>
      </c>
      <c r="C28" s="9">
        <v>0</v>
      </c>
    </row>
    <row r="29" spans="1:10" ht="11.25" customHeight="1" x14ac:dyDescent="0.2">
      <c r="A29" s="8" t="s">
        <v>26</v>
      </c>
      <c r="B29" s="9">
        <v>0</v>
      </c>
      <c r="C29" s="9">
        <v>0</v>
      </c>
    </row>
    <row r="30" spans="1:10" ht="11.25" customHeight="1" x14ac:dyDescent="0.2">
      <c r="A30" s="8" t="s">
        <v>27</v>
      </c>
      <c r="B30" s="9">
        <v>0</v>
      </c>
      <c r="C30" s="9">
        <v>0</v>
      </c>
    </row>
    <row r="31" spans="1:10" ht="11.25" customHeight="1" x14ac:dyDescent="0.2">
      <c r="A31" s="8" t="s">
        <v>28</v>
      </c>
      <c r="B31" s="9">
        <v>0</v>
      </c>
      <c r="C31" s="9">
        <v>0</v>
      </c>
    </row>
    <row r="32" spans="1:10" ht="11.25" customHeight="1" x14ac:dyDescent="0.2">
      <c r="A32" s="8" t="s">
        <v>29</v>
      </c>
      <c r="B32" s="9">
        <v>0</v>
      </c>
      <c r="C32" s="9">
        <v>0</v>
      </c>
    </row>
    <row r="33" spans="1:3" ht="11.25" customHeight="1" x14ac:dyDescent="0.2">
      <c r="A33" s="4" t="s">
        <v>30</v>
      </c>
      <c r="B33" s="7">
        <f t="shared" ref="B33:C33" si="3">+B4-B16</f>
        <v>18698013.920000009</v>
      </c>
      <c r="C33" s="7">
        <f t="shared" si="3"/>
        <v>14055518.196867742</v>
      </c>
    </row>
    <row r="34" spans="1:3" ht="11.25" customHeight="1" x14ac:dyDescent="0.2">
      <c r="A34" s="11"/>
      <c r="B34" s="5"/>
      <c r="C34" s="5"/>
    </row>
    <row r="35" spans="1:3" ht="11.25" customHeight="1" x14ac:dyDescent="0.2">
      <c r="A35" s="4" t="s">
        <v>31</v>
      </c>
      <c r="B35" s="5"/>
      <c r="C35" s="5"/>
    </row>
    <row r="36" spans="1:3" ht="11.25" customHeight="1" x14ac:dyDescent="0.2">
      <c r="A36" s="6" t="s">
        <v>2</v>
      </c>
      <c r="B36" s="7">
        <f t="shared" ref="B36" si="4">SUM(B37:B39)</f>
        <v>0</v>
      </c>
      <c r="C36" s="7">
        <f t="shared" ref="C36" si="5">SUM(C37:C39)</f>
        <v>0</v>
      </c>
    </row>
    <row r="37" spans="1:3" ht="11.25" customHeight="1" x14ac:dyDescent="0.2">
      <c r="A37" s="8" t="s">
        <v>32</v>
      </c>
      <c r="B37" s="9">
        <v>0</v>
      </c>
      <c r="C37" s="9">
        <v>0</v>
      </c>
    </row>
    <row r="38" spans="1:3" ht="11.25" customHeight="1" x14ac:dyDescent="0.2">
      <c r="A38" s="8" t="s">
        <v>33</v>
      </c>
      <c r="B38" s="9">
        <v>0</v>
      </c>
      <c r="C38" s="9">
        <v>0</v>
      </c>
    </row>
    <row r="39" spans="1:3" ht="11.25" customHeight="1" x14ac:dyDescent="0.2">
      <c r="A39" s="8" t="s">
        <v>34</v>
      </c>
      <c r="B39" s="9">
        <v>0</v>
      </c>
      <c r="C39" s="9">
        <v>0</v>
      </c>
    </row>
    <row r="40" spans="1:3" ht="11.25" customHeight="1" x14ac:dyDescent="0.2">
      <c r="A40" s="10"/>
      <c r="B40" s="5"/>
      <c r="C40" s="5"/>
    </row>
    <row r="41" spans="1:3" ht="11.25" customHeight="1" x14ac:dyDescent="0.2">
      <c r="A41" s="6" t="s">
        <v>13</v>
      </c>
      <c r="B41" s="7">
        <f t="shared" ref="B41" si="6">+SUM(B42:B44)</f>
        <v>42905.87</v>
      </c>
      <c r="C41" s="7">
        <f t="shared" ref="C41" si="7">+SUM(C42:C44)</f>
        <v>873799.25999999989</v>
      </c>
    </row>
    <row r="42" spans="1:3" ht="11.25" customHeight="1" x14ac:dyDescent="0.2">
      <c r="A42" s="8" t="s">
        <v>32</v>
      </c>
      <c r="B42" s="9">
        <v>0</v>
      </c>
      <c r="C42" s="9">
        <v>0</v>
      </c>
    </row>
    <row r="43" spans="1:3" ht="11.25" customHeight="1" x14ac:dyDescent="0.2">
      <c r="A43" s="8" t="s">
        <v>33</v>
      </c>
      <c r="B43" s="9">
        <v>42905.87</v>
      </c>
      <c r="C43" s="9">
        <v>850124.29999999993</v>
      </c>
    </row>
    <row r="44" spans="1:3" ht="11.25" customHeight="1" x14ac:dyDescent="0.2">
      <c r="A44" s="8" t="s">
        <v>35</v>
      </c>
      <c r="B44" s="9">
        <v>0</v>
      </c>
      <c r="C44" s="9">
        <v>23674.959999999999</v>
      </c>
    </row>
    <row r="45" spans="1:3" ht="11.25" customHeight="1" x14ac:dyDescent="0.2">
      <c r="A45" s="4" t="s">
        <v>36</v>
      </c>
      <c r="B45" s="7">
        <f t="shared" ref="B45:C45" si="8">+B36-B41</f>
        <v>-42905.87</v>
      </c>
      <c r="C45" s="7">
        <f t="shared" si="8"/>
        <v>-873799.25999999989</v>
      </c>
    </row>
    <row r="46" spans="1:3" ht="11.25" customHeight="1" x14ac:dyDescent="0.2">
      <c r="A46" s="11"/>
      <c r="B46" s="5"/>
      <c r="C46" s="5"/>
    </row>
    <row r="47" spans="1:3" ht="11.25" customHeight="1" x14ac:dyDescent="0.2">
      <c r="A47" s="4" t="s">
        <v>37</v>
      </c>
      <c r="B47" s="5"/>
      <c r="C47" s="5"/>
    </row>
    <row r="48" spans="1:3" ht="11.25" customHeight="1" x14ac:dyDescent="0.2">
      <c r="A48" s="6" t="s">
        <v>2</v>
      </c>
      <c r="B48" s="7">
        <f t="shared" ref="B48:C48" si="9">+SUM(B49:B52)</f>
        <v>0</v>
      </c>
      <c r="C48" s="7">
        <f t="shared" si="9"/>
        <v>6462.04</v>
      </c>
    </row>
    <row r="49" spans="1:6" ht="11.25" customHeight="1" x14ac:dyDescent="0.2">
      <c r="A49" s="8" t="s">
        <v>38</v>
      </c>
      <c r="B49" s="9">
        <v>0</v>
      </c>
      <c r="C49" s="9">
        <v>0</v>
      </c>
    </row>
    <row r="50" spans="1:6" ht="11.25" customHeight="1" x14ac:dyDescent="0.2">
      <c r="A50" s="8" t="s">
        <v>39</v>
      </c>
      <c r="B50" s="9">
        <v>0</v>
      </c>
      <c r="C50" s="9">
        <v>0</v>
      </c>
    </row>
    <row r="51" spans="1:6" ht="11.25" customHeight="1" x14ac:dyDescent="0.2">
      <c r="A51" s="8" t="s">
        <v>40</v>
      </c>
      <c r="B51" s="9">
        <v>0</v>
      </c>
      <c r="C51" s="9">
        <v>0</v>
      </c>
    </row>
    <row r="52" spans="1:6" ht="11.25" customHeight="1" x14ac:dyDescent="0.2">
      <c r="A52" s="8" t="s">
        <v>41</v>
      </c>
      <c r="B52" s="9">
        <v>0</v>
      </c>
      <c r="C52" s="9">
        <v>6462.04</v>
      </c>
    </row>
    <row r="53" spans="1:6" ht="11.25" customHeight="1" x14ac:dyDescent="0.2">
      <c r="A53" s="10"/>
      <c r="B53" s="5"/>
      <c r="C53" s="5"/>
    </row>
    <row r="54" spans="1:6" ht="11.25" customHeight="1" x14ac:dyDescent="0.2">
      <c r="A54" s="6" t="s">
        <v>13</v>
      </c>
      <c r="B54" s="7">
        <f t="shared" ref="B54" si="10">+SUM(B55:B58)</f>
        <v>15021073.09</v>
      </c>
      <c r="C54" s="7">
        <f t="shared" ref="C54" si="11">+SUM(C55:C58)</f>
        <v>10889279.379999999</v>
      </c>
    </row>
    <row r="55" spans="1:6" ht="11.25" customHeight="1" x14ac:dyDescent="0.2">
      <c r="A55" s="8" t="s">
        <v>42</v>
      </c>
      <c r="B55" s="9">
        <v>0</v>
      </c>
      <c r="C55" s="9">
        <v>0</v>
      </c>
    </row>
    <row r="56" spans="1:6" ht="11.25" customHeight="1" x14ac:dyDescent="0.2">
      <c r="A56" s="8" t="s">
        <v>39</v>
      </c>
      <c r="B56" s="9">
        <v>0</v>
      </c>
      <c r="C56" s="9">
        <v>0</v>
      </c>
    </row>
    <row r="57" spans="1:6" ht="11.25" customHeight="1" x14ac:dyDescent="0.2">
      <c r="A57" s="8" t="s">
        <v>40</v>
      </c>
      <c r="B57" s="9">
        <v>0</v>
      </c>
      <c r="C57" s="9">
        <v>0</v>
      </c>
    </row>
    <row r="58" spans="1:6" ht="11.25" customHeight="1" x14ac:dyDescent="0.2">
      <c r="A58" s="8" t="s">
        <v>43</v>
      </c>
      <c r="B58" s="9">
        <f>10671118.38+18000+2091719.01+2240235.7</f>
        <v>15021073.09</v>
      </c>
      <c r="C58" s="9">
        <v>10889279.379999999</v>
      </c>
      <c r="F58" s="17"/>
    </row>
    <row r="59" spans="1:6" ht="11.25" customHeight="1" x14ac:dyDescent="0.2">
      <c r="A59" s="4" t="s">
        <v>44</v>
      </c>
      <c r="B59" s="7">
        <f t="shared" ref="B59:C59" si="12">+B48-B54</f>
        <v>-15021073.09</v>
      </c>
      <c r="C59" s="7">
        <f t="shared" si="12"/>
        <v>-10882817.34</v>
      </c>
    </row>
    <row r="60" spans="1:6" ht="11.25" customHeight="1" x14ac:dyDescent="0.2">
      <c r="A60" s="11"/>
      <c r="B60" s="5"/>
      <c r="C60" s="5"/>
    </row>
    <row r="61" spans="1:6" ht="11.25" customHeight="1" x14ac:dyDescent="0.2">
      <c r="A61" s="4" t="s">
        <v>45</v>
      </c>
      <c r="B61" s="7">
        <f t="shared" ref="B61:C61" si="13">+B33+B45+B59</f>
        <v>3634034.9600000083</v>
      </c>
      <c r="C61" s="7">
        <f t="shared" si="13"/>
        <v>2298901.596867742</v>
      </c>
    </row>
    <row r="62" spans="1:6" ht="11.25" customHeight="1" x14ac:dyDescent="0.2">
      <c r="A62" s="11"/>
      <c r="B62" s="5"/>
      <c r="C62" s="5"/>
    </row>
    <row r="63" spans="1:6" ht="11.25" customHeight="1" x14ac:dyDescent="0.2">
      <c r="A63" s="4" t="s">
        <v>46</v>
      </c>
      <c r="B63" s="7">
        <f>+C65</f>
        <v>16129465.356867725</v>
      </c>
      <c r="C63" s="7">
        <v>13830563.759999983</v>
      </c>
    </row>
    <row r="64" spans="1:6" ht="11.25" customHeight="1" x14ac:dyDescent="0.2">
      <c r="A64" s="11"/>
      <c r="B64" s="5"/>
      <c r="C64" s="5"/>
    </row>
    <row r="65" spans="1:3" ht="11.25" customHeight="1" x14ac:dyDescent="0.2">
      <c r="A65" s="4" t="s">
        <v>47</v>
      </c>
      <c r="B65" s="7">
        <f t="shared" ref="B65:C65" si="14">+B63+B61</f>
        <v>19763500.316867732</v>
      </c>
      <c r="C65" s="7">
        <f t="shared" si="14"/>
        <v>16129465.356867725</v>
      </c>
    </row>
    <row r="66" spans="1:3" ht="11.25" customHeight="1" x14ac:dyDescent="0.2">
      <c r="A66" s="12"/>
      <c r="B66" s="13"/>
      <c r="C66" s="14"/>
    </row>
    <row r="68" spans="1:3" ht="27.75" customHeight="1" x14ac:dyDescent="0.2">
      <c r="A68" s="22" t="s">
        <v>48</v>
      </c>
      <c r="B68" s="22"/>
      <c r="C68" s="22"/>
    </row>
    <row r="72" spans="1:3" ht="20.399999999999999" x14ac:dyDescent="0.2">
      <c r="A72" s="15" t="s">
        <v>50</v>
      </c>
      <c r="B72" s="23" t="s">
        <v>49</v>
      </c>
      <c r="C72" s="24"/>
    </row>
  </sheetData>
  <sheetProtection formatCells="0" formatColumns="0" formatRows="0" autoFilter="0"/>
  <mergeCells count="3">
    <mergeCell ref="A1:C1"/>
    <mergeCell ref="A68:C68"/>
    <mergeCell ref="B72:C72"/>
  </mergeCells>
  <pageMargins left="0.70866141732283472" right="0.70866141732283472" top="0.55118110236220474" bottom="0.74803149606299213" header="0.31496062992125984" footer="0.31496062992125984"/>
  <pageSetup scale="7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INSTITUTO MUNICIPAL MUJER IMM</cp:lastModifiedBy>
  <cp:revision/>
  <cp:lastPrinted>2025-01-17T22:45:01Z</cp:lastPrinted>
  <dcterms:created xsi:type="dcterms:W3CDTF">2012-12-11T20:31:36Z</dcterms:created>
  <dcterms:modified xsi:type="dcterms:W3CDTF">2025-10-14T19:38:53Z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